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9440" windowHeight="122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Q18" i="1" l="1"/>
  <c r="Q20" i="1" s="1"/>
  <c r="E20" i="1"/>
  <c r="K18" i="1"/>
  <c r="K20" i="1"/>
  <c r="N18" i="1"/>
  <c r="N20" i="1"/>
  <c r="Q5" i="1" l="1"/>
  <c r="Q6" i="1"/>
  <c r="Q7" i="1"/>
  <c r="Q8" i="1"/>
  <c r="Q9" i="1"/>
  <c r="Q10" i="1"/>
  <c r="Q11" i="1"/>
  <c r="N5" i="1"/>
  <c r="N6" i="1"/>
  <c r="N7" i="1"/>
  <c r="N8" i="1"/>
  <c r="N9" i="1"/>
  <c r="N10" i="1"/>
  <c r="N11" i="1"/>
  <c r="K5" i="1"/>
  <c r="K6" i="1"/>
  <c r="K7" i="1"/>
  <c r="K8" i="1"/>
  <c r="K9" i="1"/>
  <c r="K10" i="1"/>
  <c r="K11" i="1"/>
  <c r="K12" i="1"/>
  <c r="H5" i="1"/>
  <c r="H6" i="1"/>
  <c r="H7" i="1"/>
  <c r="H8" i="1"/>
  <c r="H9" i="1"/>
  <c r="H10" i="1"/>
  <c r="H11" i="1"/>
  <c r="H12" i="1"/>
  <c r="B20" i="1"/>
  <c r="K17" i="1"/>
  <c r="K16" i="1"/>
  <c r="K15" i="1"/>
  <c r="K14" i="1"/>
  <c r="K13" i="1"/>
  <c r="K4" i="1"/>
  <c r="N16" i="1"/>
  <c r="N15" i="1"/>
  <c r="Q17" i="1"/>
  <c r="N17" i="1"/>
  <c r="H17" i="1"/>
  <c r="Q15" i="1"/>
  <c r="Q16" i="1"/>
  <c r="H15" i="1"/>
  <c r="H16" i="1"/>
  <c r="Q14" i="1"/>
  <c r="Q13" i="1"/>
  <c r="Q12" i="1"/>
  <c r="Q4" i="1"/>
  <c r="N4" i="1"/>
  <c r="N14" i="1"/>
  <c r="N13" i="1"/>
  <c r="N12" i="1"/>
  <c r="H4" i="1"/>
  <c r="H13" i="1"/>
  <c r="H14" i="1"/>
  <c r="H20" i="1" l="1"/>
</calcChain>
</file>

<file path=xl/sharedStrings.xml><?xml version="1.0" encoding="utf-8"?>
<sst xmlns="http://schemas.openxmlformats.org/spreadsheetml/2006/main" count="101" uniqueCount="66">
  <si>
    <t>Vendor 1</t>
  </si>
  <si>
    <t>Solution 1-1</t>
  </si>
  <si>
    <t>Solution 1-2</t>
  </si>
  <si>
    <t>Vendor 2</t>
  </si>
  <si>
    <t>Solution 2</t>
  </si>
  <si>
    <t>Vendor 3</t>
  </si>
  <si>
    <t>Capability</t>
  </si>
  <si>
    <t>Function</t>
  </si>
  <si>
    <t>Feature</t>
  </si>
  <si>
    <t>Evaluation Criteria</t>
  </si>
  <si>
    <t>Weight</t>
  </si>
  <si>
    <t>Notes</t>
  </si>
  <si>
    <t>Score</t>
  </si>
  <si>
    <t>Weighted Score</t>
  </si>
  <si>
    <t>Case Management</t>
  </si>
  <si>
    <t>Legal Research</t>
  </si>
  <si>
    <t xml:space="preserve">Supports LexisNexus and/or WesLaw </t>
  </si>
  <si>
    <t>Time and Billing</t>
  </si>
  <si>
    <t>Time Entry</t>
  </si>
  <si>
    <t>Direct</t>
  </si>
  <si>
    <t>Imports</t>
  </si>
  <si>
    <t>Mobile Time Entry</t>
  </si>
  <si>
    <t>Approval by Manager</t>
  </si>
  <si>
    <t>Integrates with QuickBooks</t>
  </si>
  <si>
    <t>Yes</t>
  </si>
  <si>
    <t>No, Sage</t>
  </si>
  <si>
    <t>Spreadsheet</t>
  </si>
  <si>
    <t>Price</t>
  </si>
  <si>
    <t>5 &lt;= $10K; 4 &lt;= $25K; 3 &lt;= $100K</t>
  </si>
  <si>
    <t>Training</t>
  </si>
  <si>
    <t>Online</t>
  </si>
  <si>
    <t>InHouse</t>
  </si>
  <si>
    <t>At Vendor</t>
  </si>
  <si>
    <t>N/A</t>
  </si>
  <si>
    <t>Solution 3</t>
  </si>
  <si>
    <t>Quality</t>
  </si>
  <si>
    <t>Per customer reviews (rank 1-4)</t>
  </si>
  <si>
    <t>Total Score</t>
  </si>
  <si>
    <t>Integrated</t>
  </si>
  <si>
    <t>Subscription</t>
  </si>
  <si>
    <t>No</t>
  </si>
  <si>
    <t>$85K</t>
  </si>
  <si>
    <t>$5K</t>
  </si>
  <si>
    <t>$13K</t>
  </si>
  <si>
    <t>$10K</t>
  </si>
  <si>
    <t>VersusLaw</t>
  </si>
  <si>
    <t>Integration</t>
  </si>
  <si>
    <t>Content</t>
  </si>
  <si>
    <t>Clarity</t>
  </si>
  <si>
    <t>Reliability</t>
  </si>
  <si>
    <t>5 = Full Citation; 3 = Hyperlinks</t>
  </si>
  <si>
    <t>Timeliness</t>
  </si>
  <si>
    <t xml:space="preserve">5 = 24 hours; 4=1 week; 3 = Month </t>
  </si>
  <si>
    <t>5 = 50+ Years; 3= 5 Years</t>
  </si>
  <si>
    <t>Coverage - Time</t>
  </si>
  <si>
    <t>Coverage - Jurisdiction</t>
  </si>
  <si>
    <t>5 = Fed &amp; State; 4= fed; 3=State</t>
  </si>
  <si>
    <t>Easy to use; Navigate; See</t>
  </si>
  <si>
    <t xml:space="preserve">Regs; Periodicals; 5= All  </t>
  </si>
  <si>
    <t>Regs Only</t>
  </si>
  <si>
    <t>All</t>
  </si>
  <si>
    <t>Availability</t>
  </si>
  <si>
    <t xml:space="preserve">Technical  Support  </t>
  </si>
  <si>
    <t>business hours hotline</t>
  </si>
  <si>
    <t>Conversion from Abacus</t>
  </si>
  <si>
    <t>5=Included in price; 3 = Import Feature; 1= Manual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</si>
</sst>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workbookViewId="0">
      <selection activeCell="A20" sqref="A20"/>
    </sheetView>
  </sheetViews>
  <sheetFormatPr defaultRowHeight="15" x14ac:dyDescent="0.25"/>
  <cols>
    <col min="1" max="1" width="17.5703125" customWidth="1"/>
    <col min="2" max="2" width="16.42578125" customWidth="1"/>
    <col min="3" max="3" width="27.140625" customWidth="1"/>
    <col min="4" max="4" width="29.140625" customWidth="1"/>
    <col min="5" max="5" width="9.42578125" customWidth="1"/>
    <col min="6" max="6" width="13.140625" customWidth="1"/>
    <col min="7" max="7" width="7.42578125" customWidth="1"/>
    <col min="8" max="8" width="10" customWidth="1"/>
    <col min="9" max="9" width="7.140625" customWidth="1"/>
    <col min="11" max="11" width="11" customWidth="1"/>
    <col min="14" max="14" width="12.28515625" customWidth="1"/>
    <col min="15" max="15" width="8.140625" customWidth="1"/>
    <col min="17" max="17" width="11.42578125" customWidth="1"/>
  </cols>
  <sheetData>
    <row r="1" spans="1:17" x14ac:dyDescent="0.25">
      <c r="A1" t="s">
        <v>6</v>
      </c>
      <c r="B1" t="s">
        <v>7</v>
      </c>
      <c r="C1" t="s">
        <v>8</v>
      </c>
      <c r="D1" t="s">
        <v>9</v>
      </c>
      <c r="E1" t="s">
        <v>10</v>
      </c>
      <c r="F1" s="2" t="s">
        <v>0</v>
      </c>
      <c r="G1" s="2"/>
      <c r="H1" s="2"/>
      <c r="I1" s="2"/>
      <c r="J1" s="2"/>
      <c r="K1" s="2"/>
      <c r="L1" s="2" t="s">
        <v>3</v>
      </c>
      <c r="M1" s="2"/>
      <c r="N1" s="2"/>
      <c r="O1" s="2" t="s">
        <v>5</v>
      </c>
      <c r="P1" s="2"/>
      <c r="Q1" s="2"/>
    </row>
    <row r="2" spans="1:17" x14ac:dyDescent="0.25">
      <c r="F2" s="2" t="s">
        <v>1</v>
      </c>
      <c r="G2" s="2"/>
      <c r="H2" s="2"/>
      <c r="I2" s="2" t="s">
        <v>2</v>
      </c>
      <c r="J2" s="2"/>
      <c r="K2" s="2"/>
      <c r="L2" s="2" t="s">
        <v>4</v>
      </c>
      <c r="M2" s="2"/>
      <c r="N2" s="2"/>
      <c r="O2" s="2" t="s">
        <v>34</v>
      </c>
      <c r="P2" s="2"/>
      <c r="Q2" s="2"/>
    </row>
    <row r="3" spans="1:17" ht="30" x14ac:dyDescent="0.25">
      <c r="F3" s="1" t="s">
        <v>11</v>
      </c>
      <c r="G3" s="1" t="s">
        <v>12</v>
      </c>
      <c r="H3" s="1" t="s">
        <v>13</v>
      </c>
      <c r="I3" s="1" t="s">
        <v>11</v>
      </c>
      <c r="J3" s="1" t="s">
        <v>12</v>
      </c>
      <c r="K3" s="1" t="s">
        <v>13</v>
      </c>
      <c r="L3" s="1" t="s">
        <v>11</v>
      </c>
      <c r="M3" s="1" t="s">
        <v>12</v>
      </c>
      <c r="N3" s="1" t="s">
        <v>13</v>
      </c>
      <c r="O3" s="1" t="s">
        <v>11</v>
      </c>
      <c r="P3" s="1" t="s">
        <v>12</v>
      </c>
      <c r="Q3" s="1" t="s">
        <v>13</v>
      </c>
    </row>
    <row r="4" spans="1:17" x14ac:dyDescent="0.25">
      <c r="A4" t="s">
        <v>14</v>
      </c>
      <c r="B4" t="s">
        <v>15</v>
      </c>
      <c r="C4" t="s">
        <v>46</v>
      </c>
      <c r="D4" t="s">
        <v>16</v>
      </c>
      <c r="E4">
        <v>10</v>
      </c>
      <c r="F4" t="s">
        <v>39</v>
      </c>
      <c r="G4">
        <v>3</v>
      </c>
      <c r="H4">
        <f>G4*$E4</f>
        <v>30</v>
      </c>
      <c r="I4" t="s">
        <v>38</v>
      </c>
      <c r="J4">
        <v>5</v>
      </c>
      <c r="K4">
        <f t="shared" ref="K4:K18" si="0">J4*$E4</f>
        <v>50</v>
      </c>
      <c r="L4" t="s">
        <v>45</v>
      </c>
      <c r="M4">
        <v>0</v>
      </c>
      <c r="N4">
        <f t="shared" ref="N4:N16" si="1">M4*$E4</f>
        <v>0</v>
      </c>
      <c r="O4" t="s">
        <v>33</v>
      </c>
      <c r="P4">
        <v>0</v>
      </c>
      <c r="Q4">
        <f t="shared" ref="Q4:Q18" si="2">P4*$E4</f>
        <v>0</v>
      </c>
    </row>
    <row r="5" spans="1:17" x14ac:dyDescent="0.25">
      <c r="B5" t="s">
        <v>15</v>
      </c>
      <c r="C5" t="s">
        <v>47</v>
      </c>
      <c r="D5" t="s">
        <v>58</v>
      </c>
      <c r="E5">
        <v>5</v>
      </c>
      <c r="F5" t="s">
        <v>59</v>
      </c>
      <c r="G5">
        <v>3</v>
      </c>
      <c r="H5">
        <f t="shared" ref="H5:H12" si="3">G5*$E5</f>
        <v>15</v>
      </c>
      <c r="I5" t="s">
        <v>60</v>
      </c>
      <c r="J5">
        <v>5</v>
      </c>
      <c r="K5">
        <f t="shared" si="0"/>
        <v>25</v>
      </c>
      <c r="M5">
        <v>4</v>
      </c>
      <c r="N5">
        <f t="shared" si="1"/>
        <v>20</v>
      </c>
      <c r="O5" t="s">
        <v>33</v>
      </c>
      <c r="P5">
        <v>0</v>
      </c>
      <c r="Q5">
        <f t="shared" si="2"/>
        <v>0</v>
      </c>
    </row>
    <row r="6" spans="1:17" x14ac:dyDescent="0.25">
      <c r="B6" t="s">
        <v>15</v>
      </c>
      <c r="C6" t="s">
        <v>48</v>
      </c>
      <c r="D6" t="s">
        <v>57</v>
      </c>
      <c r="E6">
        <v>5</v>
      </c>
      <c r="G6">
        <v>4</v>
      </c>
      <c r="H6">
        <f t="shared" si="3"/>
        <v>20</v>
      </c>
      <c r="J6">
        <v>4</v>
      </c>
      <c r="K6">
        <f t="shared" si="0"/>
        <v>20</v>
      </c>
      <c r="M6">
        <v>5</v>
      </c>
      <c r="N6">
        <f t="shared" si="1"/>
        <v>25</v>
      </c>
      <c r="O6" t="s">
        <v>33</v>
      </c>
      <c r="P6">
        <v>0</v>
      </c>
      <c r="Q6">
        <f t="shared" si="2"/>
        <v>0</v>
      </c>
    </row>
    <row r="7" spans="1:17" x14ac:dyDescent="0.25">
      <c r="B7" t="s">
        <v>15</v>
      </c>
      <c r="C7" t="s">
        <v>51</v>
      </c>
      <c r="D7" t="s">
        <v>52</v>
      </c>
      <c r="E7">
        <v>5</v>
      </c>
      <c r="G7">
        <v>4</v>
      </c>
      <c r="H7">
        <f t="shared" si="3"/>
        <v>20</v>
      </c>
      <c r="J7">
        <v>4</v>
      </c>
      <c r="K7">
        <f t="shared" si="0"/>
        <v>20</v>
      </c>
      <c r="M7">
        <v>3</v>
      </c>
      <c r="N7">
        <f t="shared" si="1"/>
        <v>15</v>
      </c>
      <c r="O7" t="s">
        <v>33</v>
      </c>
      <c r="P7">
        <v>0</v>
      </c>
      <c r="Q7">
        <f t="shared" si="2"/>
        <v>0</v>
      </c>
    </row>
    <row r="8" spans="1:17" x14ac:dyDescent="0.25">
      <c r="B8" t="s">
        <v>15</v>
      </c>
      <c r="C8" t="s">
        <v>55</v>
      </c>
      <c r="D8" t="s">
        <v>56</v>
      </c>
      <c r="E8">
        <v>2</v>
      </c>
      <c r="G8">
        <v>5</v>
      </c>
      <c r="H8">
        <f t="shared" si="3"/>
        <v>10</v>
      </c>
      <c r="J8">
        <v>5</v>
      </c>
      <c r="K8">
        <f t="shared" si="0"/>
        <v>10</v>
      </c>
      <c r="M8">
        <v>5</v>
      </c>
      <c r="N8">
        <f t="shared" si="1"/>
        <v>10</v>
      </c>
      <c r="O8" t="s">
        <v>33</v>
      </c>
      <c r="P8">
        <v>0</v>
      </c>
      <c r="Q8">
        <f t="shared" si="2"/>
        <v>0</v>
      </c>
    </row>
    <row r="9" spans="1:17" x14ac:dyDescent="0.25">
      <c r="B9" t="s">
        <v>15</v>
      </c>
      <c r="C9" t="s">
        <v>54</v>
      </c>
      <c r="D9" t="s">
        <v>53</v>
      </c>
      <c r="E9">
        <v>3</v>
      </c>
      <c r="G9">
        <v>3</v>
      </c>
      <c r="H9">
        <f t="shared" si="3"/>
        <v>9</v>
      </c>
      <c r="J9">
        <v>5</v>
      </c>
      <c r="K9">
        <f t="shared" si="0"/>
        <v>15</v>
      </c>
      <c r="M9">
        <v>4</v>
      </c>
      <c r="N9">
        <f t="shared" si="1"/>
        <v>12</v>
      </c>
      <c r="O9" t="s">
        <v>33</v>
      </c>
      <c r="P9">
        <v>0</v>
      </c>
      <c r="Q9">
        <f t="shared" si="2"/>
        <v>0</v>
      </c>
    </row>
    <row r="10" spans="1:17" x14ac:dyDescent="0.25">
      <c r="B10" t="s">
        <v>15</v>
      </c>
      <c r="C10" t="s">
        <v>49</v>
      </c>
      <c r="D10" t="s">
        <v>50</v>
      </c>
      <c r="E10">
        <v>3</v>
      </c>
      <c r="G10">
        <v>3</v>
      </c>
      <c r="H10">
        <f t="shared" si="3"/>
        <v>9</v>
      </c>
      <c r="J10">
        <v>5</v>
      </c>
      <c r="K10">
        <f t="shared" si="0"/>
        <v>15</v>
      </c>
      <c r="M10">
        <v>3</v>
      </c>
      <c r="N10">
        <f t="shared" si="1"/>
        <v>9</v>
      </c>
      <c r="O10" t="s">
        <v>33</v>
      </c>
      <c r="P10">
        <v>0</v>
      </c>
      <c r="Q10">
        <f t="shared" si="2"/>
        <v>0</v>
      </c>
    </row>
    <row r="11" spans="1:17" x14ac:dyDescent="0.25">
      <c r="B11" t="s">
        <v>17</v>
      </c>
      <c r="C11" t="s">
        <v>18</v>
      </c>
      <c r="E11">
        <v>5</v>
      </c>
      <c r="F11" t="s">
        <v>20</v>
      </c>
      <c r="G11">
        <v>2</v>
      </c>
      <c r="H11">
        <f t="shared" si="3"/>
        <v>10</v>
      </c>
      <c r="I11" t="s">
        <v>19</v>
      </c>
      <c r="J11">
        <v>5</v>
      </c>
      <c r="K11">
        <f t="shared" si="0"/>
        <v>25</v>
      </c>
      <c r="L11" t="s">
        <v>24</v>
      </c>
      <c r="M11">
        <v>5</v>
      </c>
      <c r="N11">
        <f t="shared" si="1"/>
        <v>25</v>
      </c>
      <c r="O11" t="s">
        <v>24</v>
      </c>
      <c r="P11">
        <v>5</v>
      </c>
      <c r="Q11">
        <f t="shared" si="2"/>
        <v>25</v>
      </c>
    </row>
    <row r="12" spans="1:17" x14ac:dyDescent="0.25">
      <c r="B12" t="s">
        <v>17</v>
      </c>
      <c r="C12" t="s">
        <v>21</v>
      </c>
      <c r="E12">
        <v>2</v>
      </c>
      <c r="F12" t="s">
        <v>40</v>
      </c>
      <c r="G12">
        <v>0</v>
      </c>
      <c r="H12">
        <f t="shared" si="3"/>
        <v>0</v>
      </c>
      <c r="I12" t="s">
        <v>24</v>
      </c>
      <c r="J12">
        <v>5</v>
      </c>
      <c r="K12">
        <f t="shared" si="0"/>
        <v>10</v>
      </c>
      <c r="L12" t="s">
        <v>40</v>
      </c>
      <c r="M12">
        <v>0</v>
      </c>
      <c r="N12">
        <f t="shared" si="1"/>
        <v>0</v>
      </c>
      <c r="O12" t="s">
        <v>40</v>
      </c>
      <c r="P12">
        <v>0</v>
      </c>
      <c r="Q12">
        <f t="shared" si="2"/>
        <v>0</v>
      </c>
    </row>
    <row r="13" spans="1:17" x14ac:dyDescent="0.25">
      <c r="B13" t="s">
        <v>17</v>
      </c>
      <c r="C13" t="s">
        <v>22</v>
      </c>
      <c r="E13">
        <v>1</v>
      </c>
      <c r="F13" t="s">
        <v>40</v>
      </c>
      <c r="G13">
        <v>0</v>
      </c>
      <c r="H13">
        <f>G13*$E13</f>
        <v>0</v>
      </c>
      <c r="I13" t="s">
        <v>40</v>
      </c>
      <c r="J13">
        <v>0</v>
      </c>
      <c r="K13">
        <f t="shared" si="0"/>
        <v>0</v>
      </c>
      <c r="L13" t="s">
        <v>24</v>
      </c>
      <c r="M13">
        <v>5</v>
      </c>
      <c r="N13">
        <f t="shared" si="1"/>
        <v>5</v>
      </c>
      <c r="O13" t="s">
        <v>40</v>
      </c>
      <c r="P13">
        <v>5</v>
      </c>
      <c r="Q13">
        <f t="shared" si="2"/>
        <v>5</v>
      </c>
    </row>
    <row r="14" spans="1:17" x14ac:dyDescent="0.25">
      <c r="B14" t="s">
        <v>17</v>
      </c>
      <c r="C14" t="s">
        <v>23</v>
      </c>
      <c r="E14">
        <v>2</v>
      </c>
      <c r="F14" t="s">
        <v>26</v>
      </c>
      <c r="G14">
        <v>3</v>
      </c>
      <c r="H14">
        <f>G14*$E14</f>
        <v>6</v>
      </c>
      <c r="I14" t="s">
        <v>24</v>
      </c>
      <c r="J14">
        <v>5</v>
      </c>
      <c r="K14">
        <f t="shared" si="0"/>
        <v>10</v>
      </c>
      <c r="L14" t="s">
        <v>25</v>
      </c>
      <c r="M14">
        <v>0</v>
      </c>
      <c r="N14">
        <f t="shared" si="1"/>
        <v>0</v>
      </c>
      <c r="O14" t="s">
        <v>24</v>
      </c>
      <c r="P14">
        <v>5</v>
      </c>
      <c r="Q14">
        <f t="shared" si="2"/>
        <v>10</v>
      </c>
    </row>
    <row r="15" spans="1:17" x14ac:dyDescent="0.25">
      <c r="B15" t="s">
        <v>27</v>
      </c>
      <c r="D15" t="s">
        <v>28</v>
      </c>
      <c r="E15">
        <v>30</v>
      </c>
      <c r="F15" t="s">
        <v>42</v>
      </c>
      <c r="G15">
        <v>5</v>
      </c>
      <c r="H15">
        <f t="shared" ref="H15:H17" si="4">G15*$E15</f>
        <v>150</v>
      </c>
      <c r="I15" t="s">
        <v>41</v>
      </c>
      <c r="J15">
        <v>3</v>
      </c>
      <c r="K15">
        <f t="shared" si="0"/>
        <v>90</v>
      </c>
      <c r="L15" t="s">
        <v>44</v>
      </c>
      <c r="M15">
        <v>5</v>
      </c>
      <c r="N15">
        <f t="shared" si="1"/>
        <v>150</v>
      </c>
      <c r="O15" t="s">
        <v>43</v>
      </c>
      <c r="P15">
        <v>4</v>
      </c>
      <c r="Q15">
        <f t="shared" si="2"/>
        <v>120</v>
      </c>
    </row>
    <row r="16" spans="1:17" x14ac:dyDescent="0.25">
      <c r="B16" t="s">
        <v>29</v>
      </c>
      <c r="C16" t="s">
        <v>61</v>
      </c>
      <c r="E16">
        <v>5</v>
      </c>
      <c r="F16" t="s">
        <v>30</v>
      </c>
      <c r="G16">
        <v>3</v>
      </c>
      <c r="H16">
        <f t="shared" si="4"/>
        <v>15</v>
      </c>
      <c r="I16" t="s">
        <v>31</v>
      </c>
      <c r="J16">
        <v>5</v>
      </c>
      <c r="K16">
        <f t="shared" si="0"/>
        <v>25</v>
      </c>
      <c r="L16" t="s">
        <v>32</v>
      </c>
      <c r="M16">
        <v>2</v>
      </c>
      <c r="N16">
        <f t="shared" si="1"/>
        <v>10</v>
      </c>
      <c r="O16" t="s">
        <v>33</v>
      </c>
      <c r="P16">
        <v>0</v>
      </c>
      <c r="Q16">
        <f t="shared" si="2"/>
        <v>0</v>
      </c>
    </row>
    <row r="17" spans="1:17" x14ac:dyDescent="0.25">
      <c r="C17" t="s">
        <v>35</v>
      </c>
      <c r="D17" t="s">
        <v>36</v>
      </c>
      <c r="E17">
        <v>5</v>
      </c>
      <c r="G17">
        <v>2</v>
      </c>
      <c r="H17">
        <f t="shared" si="4"/>
        <v>10</v>
      </c>
      <c r="J17">
        <v>4</v>
      </c>
      <c r="K17">
        <f t="shared" si="0"/>
        <v>20</v>
      </c>
      <c r="M17">
        <v>3</v>
      </c>
      <c r="N17">
        <f t="shared" ref="N17:N18" si="5">M17*$E17</f>
        <v>15</v>
      </c>
      <c r="P17">
        <v>1</v>
      </c>
      <c r="Q17">
        <f t="shared" si="2"/>
        <v>5</v>
      </c>
    </row>
    <row r="18" spans="1:17" x14ac:dyDescent="0.25">
      <c r="B18" t="s">
        <v>64</v>
      </c>
      <c r="D18" t="s">
        <v>65</v>
      </c>
      <c r="E18">
        <v>5</v>
      </c>
      <c r="G18">
        <v>3</v>
      </c>
      <c r="H18">
        <v>5</v>
      </c>
      <c r="J18">
        <v>5</v>
      </c>
      <c r="K18">
        <f t="shared" si="0"/>
        <v>25</v>
      </c>
      <c r="M18">
        <v>1</v>
      </c>
      <c r="N18">
        <f t="shared" si="5"/>
        <v>5</v>
      </c>
      <c r="P18">
        <v>2</v>
      </c>
      <c r="Q18">
        <f t="shared" si="2"/>
        <v>10</v>
      </c>
    </row>
    <row r="19" spans="1:17" x14ac:dyDescent="0.25">
      <c r="B19" t="s">
        <v>62</v>
      </c>
      <c r="D19" t="s">
        <v>63</v>
      </c>
    </row>
    <row r="20" spans="1:17" x14ac:dyDescent="0.25">
      <c r="A20" t="s">
        <v>37</v>
      </c>
      <c r="B20" t="str">
        <f>A20</f>
        <v>Total Score</v>
      </c>
      <c r="E20">
        <f>SUM(E4:E18)</f>
        <v>88</v>
      </c>
      <c r="H20">
        <f>SUM(H4:H17)</f>
        <v>304</v>
      </c>
      <c r="K20">
        <f>SUM(K4:K18)</f>
        <v>360</v>
      </c>
      <c r="N20">
        <f>SUM(N4:N18)</f>
        <v>301</v>
      </c>
      <c r="Q20">
        <f>SUM(Q4:Q18)</f>
        <v>175</v>
      </c>
    </row>
  </sheetData>
  <mergeCells count="7">
    <mergeCell ref="O1:Q1"/>
    <mergeCell ref="O2:Q2"/>
    <mergeCell ref="F1:K1"/>
    <mergeCell ref="F2:H2"/>
    <mergeCell ref="I2:K2"/>
    <mergeCell ref="L1:N1"/>
    <mergeCell ref="L2:N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Mantos</dc:creator>
  <cp:lastModifiedBy>Peter Mantos</cp:lastModifiedBy>
  <dcterms:created xsi:type="dcterms:W3CDTF">2013-03-09T00:51:42Z</dcterms:created>
  <dcterms:modified xsi:type="dcterms:W3CDTF">2013-03-13T17:11:27Z</dcterms:modified>
</cp:coreProperties>
</file>